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nicius Monteiro\Documents\Fiocruz Subestação\Constarco\"/>
    </mc:Choice>
  </mc:AlternateContent>
  <xr:revisionPtr revIDLastSave="0" documentId="13_ncr:1_{D4132F65-2BA3-4263-8743-982BC707C7D3}" xr6:coauthVersionLast="47" xr6:coauthVersionMax="47" xr10:uidLastSave="{00000000-0000-0000-0000-000000000000}"/>
  <bookViews>
    <workbookView xWindow="-120" yWindow="-16320" windowWidth="29040" windowHeight="15720" tabRatio="503" xr2:uid="{00000000-000D-0000-FFFF-FFFF00000000}"/>
  </bookViews>
  <sheets>
    <sheet name="ETG 11" sheetId="4" r:id="rId1"/>
  </sheets>
  <calcPr calcId="191029"/>
</workbook>
</file>

<file path=xl/calcChain.xml><?xml version="1.0" encoding="utf-8"?>
<calcChain xmlns="http://schemas.openxmlformats.org/spreadsheetml/2006/main">
  <c r="H42" i="4" l="1"/>
  <c r="H39" i="4"/>
  <c r="H41" i="4" l="1"/>
  <c r="H37" i="4"/>
  <c r="H36" i="4"/>
  <c r="H34" i="4"/>
  <c r="H33" i="4"/>
  <c r="H32" i="4"/>
  <c r="H31" i="4"/>
  <c r="H26" i="4"/>
  <c r="H24" i="4"/>
  <c r="H22" i="4"/>
  <c r="H27" i="4"/>
  <c r="H25" i="4"/>
  <c r="H23" i="4"/>
  <c r="H20" i="4"/>
  <c r="H19" i="4"/>
  <c r="H17" i="4"/>
  <c r="H16" i="4"/>
  <c r="H15" i="4"/>
  <c r="H13" i="4"/>
  <c r="H10" i="4"/>
  <c r="H7" i="4"/>
  <c r="H28" i="4" l="1"/>
  <c r="H21" i="4"/>
  <c r="H5" i="4"/>
  <c r="H40" i="4" l="1"/>
</calcChain>
</file>

<file path=xl/sharedStrings.xml><?xml version="1.0" encoding="utf-8"?>
<sst xmlns="http://schemas.openxmlformats.org/spreadsheetml/2006/main" count="89" uniqueCount="67">
  <si>
    <t>ITEM</t>
  </si>
  <si>
    <t>TAG</t>
  </si>
  <si>
    <t>UN.</t>
  </si>
  <si>
    <t>QTD.</t>
  </si>
  <si>
    <t>Grelha de Exaustão de ar em alumínio anodizado, com aletas fixas e registro de regulagem fina, modelo: AR-AG, referência: Trox ou similar</t>
  </si>
  <si>
    <t>1.1.1</t>
  </si>
  <si>
    <t>GE-01</t>
  </si>
  <si>
    <t>Dimensão: 825 x 425 mm</t>
  </si>
  <si>
    <t>pç</t>
  </si>
  <si>
    <t>Grelha de Ventilação de ar em alumínio anodizado, com aletas móveis de dupla deflexão e registro de regulagem fina, modelo: AT-DG, referência: Trox ou similar</t>
  </si>
  <si>
    <t>1.2.1</t>
  </si>
  <si>
    <t>GV-01</t>
  </si>
  <si>
    <t>Dimensão: 525 x 225 mm</t>
  </si>
  <si>
    <t>Damper de regulagem manual de ar em aço carbono galvanizado, modelo: DLO, referência: Comparco ou similar</t>
  </si>
  <si>
    <t>2.1.1</t>
  </si>
  <si>
    <t>DCF-01</t>
  </si>
  <si>
    <t>Dimensão: 1100 x 450 mm</t>
  </si>
  <si>
    <t>Damper corta fogo com elemento fusível, chave fim de curso e indicação de aleta fechada</t>
  </si>
  <si>
    <t>3.1.1</t>
  </si>
  <si>
    <t>DP-01</t>
  </si>
  <si>
    <t>UE_UC- ETG-11-TI / UE_UC- ETG-11-TI R</t>
  </si>
  <si>
    <t>Split System HI WALL - (Condensadora e Evaporadora), capacidade: 24000 Btu/h, modelo: 42AGQA24M5+38AGQA24M5 (Inverter), quente / frio - 220V - Monofásico - Potência nominal = 2080 W, referência: Midea Carrier ou similar, Fornecimento e instalação eletromecânica com movimentação horizontal e vertical, testes e "start-up".</t>
  </si>
  <si>
    <t>GV-ETG-11</t>
  </si>
  <si>
    <t>Gabinete Ventilação com filtragem G4+F8, vazão de ar 15790 m³/h, pressão estática total: 75 mmCA, 220V/3F/60Hz, modelo: BBL 500/3, posição: RD90º/TA270º, potência do motor: 5500 W, referência: Berliner Luft ou similar, Fornecimento e instalação eletromecânica com movimentação horizontal e vertical, testes e "start-up".</t>
  </si>
  <si>
    <t>VE-ETG-11</t>
  </si>
  <si>
    <t>Ventilador Exaustão, vazão de ar 15790 m³/h, pressão estática total: 50 mmCA, 220V/3F/60Hz, modelo: BSS-630/1, posição: RD90º/BUZ, potência do motor: 5500 W, referência: Berliner Luft ou similar, Fornecimento e instalação eletromecânica com movimentação horizontal e vertical, testes e "start-up".</t>
  </si>
  <si>
    <t>Tubo de cobre flexível Ø3/8" para interligação da linha de líquido</t>
  </si>
  <si>
    <t>m</t>
  </si>
  <si>
    <t>Tubo de cobre flexível Ø5/8" para interligação da linha de sucção</t>
  </si>
  <si>
    <t>Tubo de cobre rígido Ø1" para interligação da linha de sucção</t>
  </si>
  <si>
    <t>Curva 90º de cobre Ø1" para interligação da linha de sucção</t>
  </si>
  <si>
    <t>Curva 45º de cobre Ø1" para interligação da linha de sucção</t>
  </si>
  <si>
    <t>Espuma de polietileno expandidopara tubo de cobre  Ø3/8"</t>
  </si>
  <si>
    <t>Espuma de polietileno expandido para tubo de cobre  Ø5/8"</t>
  </si>
  <si>
    <t>Espuma de polietileno expandidopara tubo de cobre  Ø1"</t>
  </si>
  <si>
    <t>Fita adesiva a prova d'água com isolação PVC, largura de 50mm, fornecido em rolo de 20 metros.</t>
  </si>
  <si>
    <t>Infra estrutura para acomodação do encaminhamento da rede frigorigena e dreno, em canalete de PVC Controlbox e eletrocalha lisa, conforme detalhe no projeto de ar condicionado V871A01 R2</t>
  </si>
  <si>
    <t>cj</t>
  </si>
  <si>
    <t>Rede de dutos em chapa de aço glavanizado do tipo TDC, classe ± 500 Pa conforme NBR 16.401-1, acessórios e suportação - (Dutos sem Isolamento térmico)</t>
  </si>
  <si>
    <t>6.1.1</t>
  </si>
  <si>
    <t>Bitola # 26</t>
  </si>
  <si>
    <t>kg</t>
  </si>
  <si>
    <t>6.1.2</t>
  </si>
  <si>
    <t>Bitola # 24</t>
  </si>
  <si>
    <t>6.1.3</t>
  </si>
  <si>
    <t>Bitola # 22</t>
  </si>
  <si>
    <t>6.1.4</t>
  </si>
  <si>
    <t>Lona Flexível - 75 x 100 x 75 mm - rolo de 5m - Multivac ou similar</t>
  </si>
  <si>
    <t>Suporte SPLIT 500 x 350 mm até 100 kg em polímero, modelo: 626, cor branca, fabricante: Polar, Elco ou similar, conjunto com 2 unidades</t>
  </si>
  <si>
    <t>Suporte para gabinete de ventilação e ventilador de exaustão, conforme detalhamento no projeto estrutura metálica</t>
  </si>
  <si>
    <r>
      <rPr>
        <b/>
        <sz val="11"/>
        <color rgb="FFFF0000"/>
        <rFont val="Times New Roman"/>
        <family val="1"/>
      </rPr>
      <t>GRELHA</t>
    </r>
  </si>
  <si>
    <r>
      <rPr>
        <b/>
        <sz val="11"/>
        <color rgb="FFFF0000"/>
        <rFont val="Times New Roman"/>
        <family val="1"/>
      </rPr>
      <t>DAMPER</t>
    </r>
  </si>
  <si>
    <r>
      <rPr>
        <b/>
        <sz val="11"/>
        <color rgb="FFFF0000"/>
        <rFont val="Times New Roman"/>
        <family val="1"/>
      </rPr>
      <t>DAMPER CORTA FOGO</t>
    </r>
  </si>
  <si>
    <r>
      <rPr>
        <b/>
        <sz val="11"/>
        <color rgb="FFFF0000"/>
        <rFont val="Times New Roman"/>
        <family val="1"/>
      </rPr>
      <t>EQUIPAMENTOS</t>
    </r>
  </si>
  <si>
    <r>
      <rPr>
        <b/>
        <sz val="11"/>
        <color rgb="FFFF0000"/>
        <rFont val="Times New Roman"/>
        <family val="1"/>
      </rPr>
      <t>TUBULAÇÃO E ISOLAMENTO</t>
    </r>
  </si>
  <si>
    <r>
      <rPr>
        <b/>
        <sz val="11"/>
        <color rgb="FFFF0000"/>
        <rFont val="Times New Roman"/>
        <family val="1"/>
      </rPr>
      <t>DUTO HVAC</t>
    </r>
  </si>
  <si>
    <r>
      <rPr>
        <b/>
        <sz val="11"/>
        <color rgb="FFFF0000"/>
        <rFont val="Times New Roman"/>
        <family val="1"/>
      </rPr>
      <t>SUPORTE</t>
    </r>
  </si>
  <si>
    <t>PREÇO UNT MATERIAL</t>
  </si>
  <si>
    <t>PREÇO UNT INSTALAÇÃO</t>
  </si>
  <si>
    <t>TOTAL</t>
  </si>
  <si>
    <t>FRETE</t>
  </si>
  <si>
    <t>OMISSOS DA PLANILHA</t>
  </si>
  <si>
    <t>Quadros elétricos, infraestrutura elétrica de força e comando, Engenharia, projeto Executivo e "As-Built", canteiro de obras, logística, TAB, data book.</t>
  </si>
  <si>
    <t>DESCRIÇÃO "ETG 11"</t>
  </si>
  <si>
    <t>Remanejamento de unidade condensadora existente conforme posição atual e posição futura indicada no projeto nº: V874A01 – Planta de Distribuição de HVAC SE11-ETG11, contendo: Desmontagem da condensadora e remontagem em novo local, complementação de tubulação de gás (Líquido e Sucção), Carga de Gás, Cabeamento de elétrica, Calço de borracha e suportação.</t>
  </si>
  <si>
    <t>UN</t>
  </si>
  <si>
    <t>Manômetro de coluna em U linha Flex-Tube, Série: 1221-D de fixação mural, modelo: 1221-M-100 - escala: 50-0-50 mmCA com óleo de cor vermelha A-101 e acessórios: Dois tampões em plástico; dois conectores flexíveis em plástico para ligar o manômetro á mangueira de borracha ou plástico com 3/16” de diâmetro; frasco de 22 ml (3/4 onça) de óleo de cor vermelha e peso específico 0.826 g/cm3, referência: Higro-Therm Dwyer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</si>
</sst>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0;[Red]0"/>
    <numFmt numFmtId="165" formatCode="0.0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D9D9D9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44" fontId="0" fillId="0" borderId="4" xfId="1" applyFont="1" applyBorder="1" applyAlignment="1">
      <alignment horizontal="left" vertical="center"/>
    </xf>
    <xf numFmtId="165" fontId="5" fillId="0" borderId="3" xfId="0" applyNumberFormat="1" applyFont="1" applyBorder="1" applyAlignment="1">
      <alignment horizontal="center" vertical="top" shrinkToFit="1"/>
    </xf>
    <xf numFmtId="0" fontId="6" fillId="0" borderId="3" xfId="0" applyFont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center" vertical="top" shrinkToFit="1"/>
    </xf>
    <xf numFmtId="165" fontId="4" fillId="0" borderId="3" xfId="0" applyNumberFormat="1" applyFont="1" applyBorder="1" applyAlignment="1">
      <alignment horizontal="center" vertical="center" shrinkToFit="1"/>
    </xf>
    <xf numFmtId="165" fontId="4" fillId="0" borderId="3" xfId="0" applyNumberFormat="1" applyFont="1" applyBorder="1" applyAlignment="1">
      <alignment horizontal="center" vertical="top" shrinkToFi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1" fontId="4" fillId="0" borderId="4" xfId="0" applyNumberFormat="1" applyFont="1" applyBorder="1" applyAlignment="1">
      <alignment horizontal="center" vertical="top" shrinkToFit="1"/>
    </xf>
    <xf numFmtId="0" fontId="6" fillId="0" borderId="4" xfId="0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vertical="center" shrinkToFit="1"/>
    </xf>
    <xf numFmtId="165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shrinkToFit="1"/>
    </xf>
    <xf numFmtId="0" fontId="2" fillId="2" borderId="4" xfId="0" applyFont="1" applyFill="1" applyBorder="1" applyAlignment="1">
      <alignment vertical="top" wrapText="1"/>
    </xf>
    <xf numFmtId="0" fontId="2" fillId="2" borderId="0" xfId="0" applyFont="1" applyFill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0" borderId="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44" fontId="0" fillId="0" borderId="0" xfId="0" applyNumberFormat="1" applyAlignment="1">
      <alignment horizontal="left" vertical="top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I42"/>
  <sheetViews>
    <sheetView tabSelected="1" topLeftCell="C1" workbookViewId="0">
      <selection activeCell="C2" sqref="C2"/>
    </sheetView>
  </sheetViews>
  <sheetFormatPr defaultRowHeight="13.8" x14ac:dyDescent="0.25"/>
  <cols>
    <col min="1" max="1" width="11.109375" style="15" customWidth="1"/>
    <col min="2" max="2" width="23.6640625" style="15" customWidth="1"/>
    <col min="3" max="3" width="117.6640625" style="1" customWidth="1"/>
    <col min="4" max="4" width="8" style="15" customWidth="1"/>
    <col min="5" max="5" width="10.44140625" style="15" customWidth="1"/>
    <col min="6" max="6" width="19.44140625" bestFit="1" customWidth="1"/>
    <col min="7" max="7" width="22.33203125" bestFit="1" customWidth="1"/>
    <col min="8" max="8" width="16.33203125" customWidth="1"/>
    <col min="9" max="9" width="18" customWidth="1"/>
  </cols>
  <sheetData>
    <row r="2" spans="1:9" s="30" customFormat="1" ht="27.6" x14ac:dyDescent="0.25">
      <c r="A2" s="28" t="s">
        <v>0</v>
      </c>
      <c r="B2" s="29" t="s">
        <v>1</v>
      </c>
      <c r="C2" s="29" t="s">
        <v>63</v>
      </c>
      <c r="D2" s="29" t="s">
        <v>2</v>
      </c>
      <c r="E2" s="29" t="s">
        <v>3</v>
      </c>
      <c r="F2" s="13" t="s">
        <v>57</v>
      </c>
      <c r="G2" s="13" t="s">
        <v>58</v>
      </c>
      <c r="H2" s="13" t="s">
        <v>59</v>
      </c>
      <c r="I2" s="14" t="s">
        <v>60</v>
      </c>
    </row>
    <row r="3" spans="1:9" ht="15" customHeight="1" x14ac:dyDescent="0.25">
      <c r="A3" s="5">
        <v>1</v>
      </c>
      <c r="B3" s="24" t="s">
        <v>50</v>
      </c>
      <c r="C3" s="24"/>
      <c r="D3" s="24"/>
      <c r="E3" s="24"/>
      <c r="F3" s="24"/>
      <c r="G3" s="24"/>
      <c r="H3" s="24"/>
      <c r="I3" s="24"/>
    </row>
    <row r="4" spans="1:9" ht="27.75" customHeight="1" x14ac:dyDescent="0.25">
      <c r="A4" s="3">
        <v>1.1000000000000001</v>
      </c>
      <c r="B4" s="16"/>
      <c r="C4" s="27" t="s">
        <v>4</v>
      </c>
      <c r="D4" s="27"/>
      <c r="E4" s="27"/>
      <c r="F4" s="2"/>
      <c r="G4" s="2"/>
      <c r="H4" s="2"/>
      <c r="I4" s="2"/>
    </row>
    <row r="5" spans="1:9" x14ac:dyDescent="0.25">
      <c r="A5" s="4" t="s">
        <v>5</v>
      </c>
      <c r="B5" s="8" t="s">
        <v>6</v>
      </c>
      <c r="C5" s="9" t="s">
        <v>7</v>
      </c>
      <c r="D5" s="8" t="s">
        <v>8</v>
      </c>
      <c r="E5" s="10">
        <v>7</v>
      </c>
      <c r="F5" s="2">
        <v>880.6</v>
      </c>
      <c r="G5" s="2">
        <v>158.5</v>
      </c>
      <c r="H5" s="2">
        <f>(F5+G5)*E5</f>
        <v>7273.6999999999989</v>
      </c>
      <c r="I5" s="2"/>
    </row>
    <row r="6" spans="1:9" ht="29.25" customHeight="1" x14ac:dyDescent="0.25">
      <c r="A6" s="3">
        <v>1.2</v>
      </c>
      <c r="B6" s="16"/>
      <c r="C6" s="27" t="s">
        <v>9</v>
      </c>
      <c r="D6" s="27"/>
      <c r="E6" s="27"/>
      <c r="F6" s="2"/>
      <c r="G6" s="2"/>
      <c r="H6" s="2"/>
      <c r="I6" s="2"/>
    </row>
    <row r="7" spans="1:9" x14ac:dyDescent="0.25">
      <c r="A7" s="4" t="s">
        <v>10</v>
      </c>
      <c r="B7" s="8" t="s">
        <v>11</v>
      </c>
      <c r="C7" s="9" t="s">
        <v>12</v>
      </c>
      <c r="D7" s="8" t="s">
        <v>8</v>
      </c>
      <c r="E7" s="10">
        <v>14</v>
      </c>
      <c r="F7" s="2">
        <v>567.9</v>
      </c>
      <c r="G7" s="2">
        <v>158.5</v>
      </c>
      <c r="H7" s="2">
        <f>(F7+G7)*E7</f>
        <v>10169.6</v>
      </c>
      <c r="I7" s="2"/>
    </row>
    <row r="8" spans="1:9" ht="14.25" customHeight="1" x14ac:dyDescent="0.25">
      <c r="A8" s="5">
        <v>2</v>
      </c>
      <c r="B8" s="24" t="s">
        <v>51</v>
      </c>
      <c r="C8" s="24"/>
      <c r="D8" s="24"/>
      <c r="E8" s="24"/>
      <c r="F8" s="24"/>
      <c r="G8" s="24"/>
      <c r="H8" s="24"/>
      <c r="I8" s="24"/>
    </row>
    <row r="9" spans="1:9" ht="18.75" customHeight="1" x14ac:dyDescent="0.25">
      <c r="A9" s="3">
        <v>2.1</v>
      </c>
      <c r="B9" s="16"/>
      <c r="C9" s="27" t="s">
        <v>13</v>
      </c>
      <c r="D9" s="27"/>
      <c r="E9" s="27"/>
      <c r="F9" s="2"/>
      <c r="G9" s="2"/>
      <c r="H9" s="2"/>
      <c r="I9" s="2"/>
    </row>
    <row r="10" spans="1:9" x14ac:dyDescent="0.25">
      <c r="A10" s="4" t="s">
        <v>14</v>
      </c>
      <c r="B10" s="8" t="s">
        <v>15</v>
      </c>
      <c r="C10" s="9" t="s">
        <v>16</v>
      </c>
      <c r="D10" s="8" t="s">
        <v>8</v>
      </c>
      <c r="E10" s="10">
        <v>2</v>
      </c>
      <c r="F10" s="2">
        <v>1648.5</v>
      </c>
      <c r="G10" s="2">
        <v>158.5</v>
      </c>
      <c r="H10" s="2">
        <f>(F10+G10)*E10</f>
        <v>3614</v>
      </c>
      <c r="I10" s="2"/>
    </row>
    <row r="11" spans="1:9" ht="14.25" customHeight="1" x14ac:dyDescent="0.25">
      <c r="A11" s="5">
        <v>3</v>
      </c>
      <c r="B11" s="24" t="s">
        <v>52</v>
      </c>
      <c r="C11" s="24"/>
      <c r="D11" s="24"/>
      <c r="E11" s="24"/>
      <c r="F11" s="24"/>
      <c r="G11" s="24"/>
      <c r="H11" s="24"/>
      <c r="I11" s="24"/>
    </row>
    <row r="12" spans="1:9" x14ac:dyDescent="0.25">
      <c r="A12" s="3">
        <v>3.1</v>
      </c>
      <c r="B12" s="16"/>
      <c r="C12" s="27" t="s">
        <v>17</v>
      </c>
      <c r="D12" s="27"/>
      <c r="E12" s="27"/>
      <c r="F12" s="2"/>
      <c r="G12" s="2"/>
      <c r="H12" s="2"/>
      <c r="I12" s="2"/>
    </row>
    <row r="13" spans="1:9" x14ac:dyDescent="0.25">
      <c r="A13" s="4" t="s">
        <v>18</v>
      </c>
      <c r="B13" s="8" t="s">
        <v>19</v>
      </c>
      <c r="C13" s="9" t="s">
        <v>16</v>
      </c>
      <c r="D13" s="8" t="s">
        <v>8</v>
      </c>
      <c r="E13" s="10">
        <v>2</v>
      </c>
      <c r="F13" s="2">
        <v>5247.1</v>
      </c>
      <c r="G13" s="2">
        <v>158.5</v>
      </c>
      <c r="H13" s="2">
        <f>(F13+G13)*E13</f>
        <v>10811.2</v>
      </c>
      <c r="I13" s="2"/>
    </row>
    <row r="14" spans="1:9" ht="14.25" customHeight="1" x14ac:dyDescent="0.25">
      <c r="A14" s="5">
        <v>4</v>
      </c>
      <c r="B14" s="24" t="s">
        <v>53</v>
      </c>
      <c r="C14" s="24"/>
      <c r="D14" s="24"/>
      <c r="E14" s="24"/>
      <c r="F14" s="24"/>
      <c r="G14" s="24"/>
      <c r="H14" s="24"/>
      <c r="I14" s="24"/>
    </row>
    <row r="15" spans="1:9" ht="41.4" x14ac:dyDescent="0.25">
      <c r="A15" s="6">
        <v>4.0999999999999996</v>
      </c>
      <c r="B15" s="8" t="s">
        <v>20</v>
      </c>
      <c r="C15" s="9" t="s">
        <v>21</v>
      </c>
      <c r="D15" s="11" t="s">
        <v>8</v>
      </c>
      <c r="E15" s="12">
        <v>2</v>
      </c>
      <c r="F15" s="2">
        <v>8030</v>
      </c>
      <c r="G15" s="2">
        <v>432</v>
      </c>
      <c r="H15" s="2">
        <f t="shared" ref="H15:H17" si="0">(F15+G15)*E15</f>
        <v>16924</v>
      </c>
      <c r="I15" s="2"/>
    </row>
    <row r="16" spans="1:9" ht="41.4" x14ac:dyDescent="0.25">
      <c r="A16" s="6">
        <v>4.2</v>
      </c>
      <c r="B16" s="11" t="s">
        <v>22</v>
      </c>
      <c r="C16" s="9" t="s">
        <v>23</v>
      </c>
      <c r="D16" s="11" t="s">
        <v>8</v>
      </c>
      <c r="E16" s="12">
        <v>1</v>
      </c>
      <c r="F16" s="2">
        <v>23905</v>
      </c>
      <c r="G16" s="2">
        <v>519</v>
      </c>
      <c r="H16" s="2">
        <f t="shared" si="0"/>
        <v>24424</v>
      </c>
      <c r="I16" s="2"/>
    </row>
    <row r="17" spans="1:9" ht="41.4" x14ac:dyDescent="0.25">
      <c r="A17" s="6">
        <v>4.3</v>
      </c>
      <c r="B17" s="11" t="s">
        <v>24</v>
      </c>
      <c r="C17" s="9" t="s">
        <v>25</v>
      </c>
      <c r="D17" s="11" t="s">
        <v>8</v>
      </c>
      <c r="E17" s="12">
        <v>1</v>
      </c>
      <c r="F17" s="2">
        <v>29450</v>
      </c>
      <c r="G17" s="2">
        <v>519</v>
      </c>
      <c r="H17" s="2">
        <f t="shared" si="0"/>
        <v>29969</v>
      </c>
      <c r="I17" s="2"/>
    </row>
    <row r="18" spans="1:9" ht="14.25" customHeight="1" x14ac:dyDescent="0.25">
      <c r="A18" s="5">
        <v>5</v>
      </c>
      <c r="B18" s="24" t="s">
        <v>54</v>
      </c>
      <c r="C18" s="24"/>
      <c r="D18" s="24"/>
      <c r="E18" s="24"/>
      <c r="F18" s="24"/>
      <c r="G18" s="24"/>
      <c r="H18" s="24"/>
      <c r="I18" s="24"/>
    </row>
    <row r="19" spans="1:9" x14ac:dyDescent="0.25">
      <c r="A19" s="7">
        <v>5.0999999999999996</v>
      </c>
      <c r="B19" s="16"/>
      <c r="C19" s="9" t="s">
        <v>26</v>
      </c>
      <c r="D19" s="8" t="s">
        <v>27</v>
      </c>
      <c r="E19" s="10">
        <v>62</v>
      </c>
      <c r="F19" s="2">
        <v>202.9</v>
      </c>
      <c r="G19" s="2">
        <v>36</v>
      </c>
      <c r="H19" s="2">
        <f t="shared" ref="H19:H28" si="1">(F19+G19)*E19</f>
        <v>14811.800000000001</v>
      </c>
      <c r="I19" s="2"/>
    </row>
    <row r="20" spans="1:9" x14ac:dyDescent="0.25">
      <c r="A20" s="7">
        <v>5.2</v>
      </c>
      <c r="B20" s="16"/>
      <c r="C20" s="9" t="s">
        <v>28</v>
      </c>
      <c r="D20" s="8" t="s">
        <v>27</v>
      </c>
      <c r="E20" s="10">
        <v>32</v>
      </c>
      <c r="F20" s="2">
        <v>202.9</v>
      </c>
      <c r="G20" s="2">
        <v>36</v>
      </c>
      <c r="H20" s="2">
        <f t="shared" si="1"/>
        <v>7644.8</v>
      </c>
      <c r="I20" s="2"/>
    </row>
    <row r="21" spans="1:9" x14ac:dyDescent="0.25">
      <c r="A21" s="7">
        <v>5.3</v>
      </c>
      <c r="B21" s="16"/>
      <c r="C21" s="9" t="s">
        <v>29</v>
      </c>
      <c r="D21" s="8" t="s">
        <v>27</v>
      </c>
      <c r="E21" s="10">
        <v>30</v>
      </c>
      <c r="F21" s="2">
        <v>222.3</v>
      </c>
      <c r="G21" s="2">
        <v>36</v>
      </c>
      <c r="H21" s="2">
        <f t="shared" si="1"/>
        <v>7749</v>
      </c>
      <c r="I21" s="2"/>
    </row>
    <row r="22" spans="1:9" x14ac:dyDescent="0.25">
      <c r="A22" s="7">
        <v>5.4</v>
      </c>
      <c r="B22" s="16"/>
      <c r="C22" s="9" t="s">
        <v>30</v>
      </c>
      <c r="D22" s="8" t="s">
        <v>8</v>
      </c>
      <c r="E22" s="10">
        <v>10</v>
      </c>
      <c r="F22" s="2">
        <v>35.700000000000003</v>
      </c>
      <c r="G22" s="2">
        <v>16.2</v>
      </c>
      <c r="H22" s="2">
        <f t="shared" si="1"/>
        <v>519</v>
      </c>
      <c r="I22" s="2"/>
    </row>
    <row r="23" spans="1:9" x14ac:dyDescent="0.25">
      <c r="A23" s="7">
        <v>5.5</v>
      </c>
      <c r="B23" s="16"/>
      <c r="C23" s="9" t="s">
        <v>31</v>
      </c>
      <c r="D23" s="8" t="s">
        <v>8</v>
      </c>
      <c r="E23" s="10">
        <v>3</v>
      </c>
      <c r="F23" s="2">
        <v>39.9</v>
      </c>
      <c r="G23" s="2">
        <v>16.2</v>
      </c>
      <c r="H23" s="2">
        <f t="shared" si="1"/>
        <v>168.29999999999998</v>
      </c>
      <c r="I23" s="2"/>
    </row>
    <row r="24" spans="1:9" x14ac:dyDescent="0.25">
      <c r="A24" s="7">
        <v>5.6</v>
      </c>
      <c r="B24" s="16"/>
      <c r="C24" s="9" t="s">
        <v>32</v>
      </c>
      <c r="D24" s="8" t="s">
        <v>27</v>
      </c>
      <c r="E24" s="10">
        <v>64</v>
      </c>
      <c r="F24" s="2">
        <v>19.5</v>
      </c>
      <c r="G24" s="2">
        <v>7.2</v>
      </c>
      <c r="H24" s="2">
        <f t="shared" si="1"/>
        <v>1708.8</v>
      </c>
      <c r="I24" s="2"/>
    </row>
    <row r="25" spans="1:9" x14ac:dyDescent="0.25">
      <c r="A25" s="7">
        <v>5.7</v>
      </c>
      <c r="B25" s="16"/>
      <c r="C25" s="9" t="s">
        <v>33</v>
      </c>
      <c r="D25" s="8" t="s">
        <v>27</v>
      </c>
      <c r="E25" s="10">
        <v>34</v>
      </c>
      <c r="F25" s="2">
        <v>14.4</v>
      </c>
      <c r="G25" s="2">
        <v>7.2</v>
      </c>
      <c r="H25" s="2">
        <f t="shared" si="1"/>
        <v>734.40000000000009</v>
      </c>
      <c r="I25" s="2"/>
    </row>
    <row r="26" spans="1:9" x14ac:dyDescent="0.25">
      <c r="A26" s="7">
        <v>5.8</v>
      </c>
      <c r="B26" s="16"/>
      <c r="C26" s="9" t="s">
        <v>34</v>
      </c>
      <c r="D26" s="8" t="s">
        <v>27</v>
      </c>
      <c r="E26" s="10">
        <v>32</v>
      </c>
      <c r="F26" s="2">
        <v>41.5</v>
      </c>
      <c r="G26" s="2">
        <v>7.2</v>
      </c>
      <c r="H26" s="2">
        <f t="shared" si="1"/>
        <v>1558.4</v>
      </c>
      <c r="I26" s="2"/>
    </row>
    <row r="27" spans="1:9" x14ac:dyDescent="0.25">
      <c r="A27" s="7">
        <v>5.9</v>
      </c>
      <c r="B27" s="16"/>
      <c r="C27" s="9" t="s">
        <v>35</v>
      </c>
      <c r="D27" s="8" t="s">
        <v>27</v>
      </c>
      <c r="E27" s="10">
        <v>9</v>
      </c>
      <c r="F27" s="2">
        <v>6.3</v>
      </c>
      <c r="G27" s="2">
        <v>2.9</v>
      </c>
      <c r="H27" s="2">
        <f t="shared" si="1"/>
        <v>82.8</v>
      </c>
      <c r="I27" s="2"/>
    </row>
    <row r="28" spans="1:9" ht="27.6" x14ac:dyDescent="0.25">
      <c r="A28" s="7">
        <v>5.6</v>
      </c>
      <c r="B28" s="16"/>
      <c r="C28" s="9" t="s">
        <v>36</v>
      </c>
      <c r="D28" s="8" t="s">
        <v>37</v>
      </c>
      <c r="E28" s="10">
        <v>1</v>
      </c>
      <c r="F28" s="2">
        <v>9223.7000000000007</v>
      </c>
      <c r="G28" s="2">
        <v>8558.7999999999993</v>
      </c>
      <c r="H28" s="2">
        <f t="shared" si="1"/>
        <v>17782.5</v>
      </c>
      <c r="I28" s="2"/>
    </row>
    <row r="29" spans="1:9" ht="14.25" customHeight="1" x14ac:dyDescent="0.25">
      <c r="A29" s="5">
        <v>6</v>
      </c>
      <c r="B29" s="24" t="s">
        <v>55</v>
      </c>
      <c r="C29" s="24"/>
      <c r="D29" s="24"/>
      <c r="E29" s="24"/>
      <c r="F29" s="24"/>
      <c r="G29" s="24"/>
      <c r="H29" s="24"/>
      <c r="I29" s="24"/>
    </row>
    <row r="30" spans="1:9" ht="27" customHeight="1" x14ac:dyDescent="0.25">
      <c r="A30" s="3">
        <v>6.1</v>
      </c>
      <c r="B30" s="16"/>
      <c r="C30" s="27" t="s">
        <v>38</v>
      </c>
      <c r="D30" s="27"/>
      <c r="E30" s="27"/>
      <c r="F30" s="2"/>
      <c r="G30" s="2"/>
      <c r="H30" s="2"/>
      <c r="I30" s="2"/>
    </row>
    <row r="31" spans="1:9" x14ac:dyDescent="0.25">
      <c r="A31" s="4" t="s">
        <v>39</v>
      </c>
      <c r="B31" s="16"/>
      <c r="C31" s="9" t="s">
        <v>40</v>
      </c>
      <c r="D31" s="8" t="s">
        <v>41</v>
      </c>
      <c r="E31" s="10">
        <v>124</v>
      </c>
      <c r="F31" s="2">
        <v>69.2</v>
      </c>
      <c r="G31" s="2">
        <v>63.4</v>
      </c>
      <c r="H31" s="2">
        <f t="shared" ref="H31:H34" si="2">(F31+G31)*E31</f>
        <v>16442.399999999998</v>
      </c>
      <c r="I31" s="2"/>
    </row>
    <row r="32" spans="1:9" x14ac:dyDescent="0.25">
      <c r="A32" s="4" t="s">
        <v>42</v>
      </c>
      <c r="B32" s="16"/>
      <c r="C32" s="9" t="s">
        <v>43</v>
      </c>
      <c r="D32" s="8" t="s">
        <v>41</v>
      </c>
      <c r="E32" s="10">
        <v>213</v>
      </c>
      <c r="F32" s="2">
        <v>71.3</v>
      </c>
      <c r="G32" s="2">
        <v>66.3</v>
      </c>
      <c r="H32" s="2">
        <f t="shared" si="2"/>
        <v>29308.799999999999</v>
      </c>
      <c r="I32" s="2"/>
    </row>
    <row r="33" spans="1:9" x14ac:dyDescent="0.25">
      <c r="A33" s="4" t="s">
        <v>44</v>
      </c>
      <c r="B33" s="16"/>
      <c r="C33" s="9" t="s">
        <v>45</v>
      </c>
      <c r="D33" s="8" t="s">
        <v>41</v>
      </c>
      <c r="E33" s="10">
        <v>429</v>
      </c>
      <c r="F33" s="2">
        <v>75.7</v>
      </c>
      <c r="G33" s="2">
        <v>72.099999999999994</v>
      </c>
      <c r="H33" s="2">
        <f t="shared" si="2"/>
        <v>63406.200000000004</v>
      </c>
      <c r="I33" s="2"/>
    </row>
    <row r="34" spans="1:9" x14ac:dyDescent="0.25">
      <c r="A34" s="4" t="s">
        <v>46</v>
      </c>
      <c r="B34" s="16"/>
      <c r="C34" s="9" t="s">
        <v>47</v>
      </c>
      <c r="D34" s="8" t="s">
        <v>8</v>
      </c>
      <c r="E34" s="10">
        <v>1</v>
      </c>
      <c r="F34" s="2">
        <v>276.89999999999998</v>
      </c>
      <c r="G34" s="2">
        <v>23.1</v>
      </c>
      <c r="H34" s="2">
        <f t="shared" si="2"/>
        <v>300</v>
      </c>
      <c r="I34" s="2"/>
    </row>
    <row r="35" spans="1:9" ht="14.25" customHeight="1" x14ac:dyDescent="0.25">
      <c r="A35" s="5">
        <v>7</v>
      </c>
      <c r="B35" s="24" t="s">
        <v>56</v>
      </c>
      <c r="C35" s="24"/>
      <c r="D35" s="24"/>
      <c r="E35" s="24"/>
      <c r="F35" s="24"/>
      <c r="G35" s="24"/>
      <c r="H35" s="24"/>
      <c r="I35" s="24"/>
    </row>
    <row r="36" spans="1:9" ht="27.6" x14ac:dyDescent="0.25">
      <c r="A36" s="7">
        <v>7.1</v>
      </c>
      <c r="B36" s="17"/>
      <c r="C36" s="9" t="s">
        <v>48</v>
      </c>
      <c r="D36" s="8" t="s">
        <v>8</v>
      </c>
      <c r="E36" s="10">
        <v>2</v>
      </c>
      <c r="F36" s="2">
        <v>124.8</v>
      </c>
      <c r="G36" s="2">
        <v>44.3</v>
      </c>
      <c r="H36" s="2">
        <f t="shared" ref="H36:H37" si="3">(F36+G36)*E36</f>
        <v>338.2</v>
      </c>
      <c r="I36" s="2"/>
    </row>
    <row r="37" spans="1:9" x14ac:dyDescent="0.25">
      <c r="A37" s="7">
        <v>7.2</v>
      </c>
      <c r="B37" s="17"/>
      <c r="C37" s="9" t="s">
        <v>49</v>
      </c>
      <c r="D37" s="8" t="s">
        <v>8</v>
      </c>
      <c r="E37" s="10">
        <v>2</v>
      </c>
      <c r="F37" s="2">
        <v>7160.7</v>
      </c>
      <c r="G37" s="2">
        <v>2042.4</v>
      </c>
      <c r="H37" s="2">
        <f t="shared" si="3"/>
        <v>18406.2</v>
      </c>
      <c r="I37" s="2"/>
    </row>
    <row r="38" spans="1:9" ht="14.25" customHeight="1" x14ac:dyDescent="0.25">
      <c r="A38" s="18">
        <v>8</v>
      </c>
      <c r="B38" s="31" t="s">
        <v>61</v>
      </c>
      <c r="C38" s="32"/>
      <c r="D38" s="25"/>
      <c r="E38" s="25"/>
      <c r="F38" s="25"/>
      <c r="G38" s="25"/>
      <c r="H38" s="25"/>
      <c r="I38" s="26"/>
    </row>
    <row r="39" spans="1:9" ht="27.6" x14ac:dyDescent="0.25">
      <c r="A39" s="19">
        <v>8.1</v>
      </c>
      <c r="B39" s="20"/>
      <c r="C39" s="21" t="s">
        <v>62</v>
      </c>
      <c r="D39" s="22" t="s">
        <v>8</v>
      </c>
      <c r="E39" s="23">
        <v>1</v>
      </c>
      <c r="F39" s="2">
        <v>29560</v>
      </c>
      <c r="G39" s="2">
        <v>124542</v>
      </c>
      <c r="H39" s="2">
        <f t="shared" ref="H39:H41" si="4">(F39+G39)*E39</f>
        <v>154102</v>
      </c>
      <c r="I39" s="2"/>
    </row>
    <row r="40" spans="1:9" ht="41.4" x14ac:dyDescent="0.25">
      <c r="A40" s="19">
        <v>8.1999999999999993</v>
      </c>
      <c r="B40" s="20"/>
      <c r="C40" s="21" t="s">
        <v>64</v>
      </c>
      <c r="D40" s="22" t="s">
        <v>65</v>
      </c>
      <c r="E40" s="23">
        <v>1</v>
      </c>
      <c r="F40" s="2">
        <v>800</v>
      </c>
      <c r="G40" s="2">
        <v>2000</v>
      </c>
      <c r="H40" s="2">
        <f t="shared" si="4"/>
        <v>2800</v>
      </c>
      <c r="I40" s="2"/>
    </row>
    <row r="41" spans="1:9" ht="55.2" x14ac:dyDescent="0.25">
      <c r="A41" s="19">
        <v>8.3000000000000007</v>
      </c>
      <c r="B41" s="20"/>
      <c r="C41" s="21" t="s">
        <v>66</v>
      </c>
      <c r="D41" s="22" t="s">
        <v>65</v>
      </c>
      <c r="E41" s="23">
        <v>2</v>
      </c>
      <c r="F41" s="2">
        <v>1694</v>
      </c>
      <c r="G41" s="2">
        <v>450</v>
      </c>
      <c r="H41" s="2">
        <f t="shared" si="4"/>
        <v>4288</v>
      </c>
      <c r="I41" s="2"/>
    </row>
    <row r="42" spans="1:9" x14ac:dyDescent="0.25">
      <c r="H42" s="33">
        <f>SUM(H4:H41)</f>
        <v>445337.1</v>
      </c>
    </row>
  </sheetData>
  <mergeCells count="1">
    <mergeCell ref="B38:C3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ETG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</dc:creator>
  <cp:lastModifiedBy>Vinícius Custódio Monteiro</cp:lastModifiedBy>
  <cp:lastPrinted>2024-11-05T18:15:25Z</cp:lastPrinted>
  <dcterms:created xsi:type="dcterms:W3CDTF">2024-06-12T14:01:39Z</dcterms:created>
  <dcterms:modified xsi:type="dcterms:W3CDTF">2024-12-06T18:50:35Z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2024-05-24T00:00:00Z</vt:filetime>
  </property>
  <property fmtid="{D5CDD505-2E9C-101B-9397-08002B2CF9AE}" pid="3" name="Creator">
    <vt:lpwstr>Microsoft® Word para Microsoft 365</vt:lpwstr>
  </property>
  <property fmtid="{D5CDD505-2E9C-101B-9397-08002B2CF9AE}" pid="4" name="LastSaved">
    <vt:filetime>2024-06-12T00:00:00Z</vt:filetime>
  </property>
  <property fmtid="{D5CDD505-2E9C-101B-9397-08002B2CF9AE}" pid="5" name="Producer">
    <vt:lpwstr>Microsoft® Word para Microsoft 365</vt:lpwstr>
  </property>
</Properties>
</file>